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<sst xmlns="http://schemas.openxmlformats.org/spreadsheetml/2006/main" count="206" uniqueCount="204">
  <si>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</si>
  <si>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</si>
  <si>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</si>
  <si>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</si>
  <si>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</si>
  <si>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</si>
  <si>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</si>
  <si>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</si>
  <si>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</si>
  <si>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</si>
  <si>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</si>
  <si>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</si>
  <si>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</si>
  <si>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</si>
  <si>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</si>
  <si>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</si>
  <si>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</si>
  <si>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</si>
  <si>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</si>
  <si>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</si>
  <si>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</si>
  <si>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</si>
  <si>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</si>
  <si>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</si>
  <si>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</si>
  <si>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</si>
  <si>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</si>
  <si>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</si>
  <si>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</si>
  <si>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</si>
  <si>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</si>
  <si>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</si>
  <si>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</si>
  <si>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</si>
  <si>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</si>
  <si>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</si>
  <si>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</si>
  <si>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</si>
  <si>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</si>
  <si>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</si>
  <si>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</si>
  <si>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</si>
  <si>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</si>
  <si>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</si>
  <si>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</si>
  <si>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</si>
  <si>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</si>
  <si>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</si>
  <si>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</si>
  <si>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</si>
  <si>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</si>
  <si>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</si>
  <si>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</si>
  <si>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</si>
  <si>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</si>
  <si>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</si>
  <si>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</si>
  <si>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</si>
  <si>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</si>
  <si>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</si>
  <si>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</si>
  <si>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</si>
  <si>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</si>
  <si>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</si>
  <si>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</si>
  <si>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</si>
  <si>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</si>
  <si>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</si>
  <si>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</si>
  <si>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</si>
  <si>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</si>
  <si>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</si>
  <si>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</si>
  <si>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</si>
  <si>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</si>
  <si>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</si>
  <si>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</si>
  <si>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</si>
  <si>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</si>
  <si>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</si>
  <si>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</si>
  <si>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</si>
  <si>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</si>
  <si>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</si>
  <si>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</si>
  <si>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</si>
  <si>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</si>
  <si>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</si>
  <si>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</si>
  <si>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</si>
  <si>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</si>
  <si>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</si>
  <si>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</si>
  <si>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</si>
  <si>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</si>
  <si>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</si>
  <si>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</si>
  <si>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</si>
  <si>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</si>
  <si>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</si>
  <si>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</si>
  <si>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</si>
  <si>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</si>
  <si>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</si>
  <si>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</si>
  <si>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</si>
  <si>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</si>
  <si>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</si>
  <si>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</si>
  <si>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</si>
  <si>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</si>
  <si>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</si>
  <si>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</si>
  <si>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</si>
  <si>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</si>
  <si>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</si>
  <si>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</si>
  <si>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</si>
  <si>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</si>
  <si>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</si>
  <si>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</si>
  <si>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</si>
  <si>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</si>
  <si>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</si>
  <si>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</si>
  <si>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</si>
  <si>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</si>
  <si>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</si>
  <si>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</si>
  <si>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</si>
  <si>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</si>
  <si>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</si>
  <si>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</si>
  <si>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</si>
  <si>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</si>
  <si>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</si>
  <si>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</si>
  <si>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</si>
  <si>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</si>
  <si>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</si>
  <si>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</si>
  <si>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</si>
  <si>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</si>
  <si>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</si>
  <si>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</si>
  <si>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</si>
  <si>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</si>
  <si>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</si>
  <si>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</si>
  <si>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</si>
  <si>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</si>
  <si>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</si>
  <si>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</si>
  <si>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</si>
  <si>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</si>
  <si>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</si>
  <si>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</si>
  <si>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</si>
  <si>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</si>
  <si>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</si>
  <si>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</si>
  <si>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</si>
  <si>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</si>
  <si>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</si>
  <si>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</si>
  <si>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</si>
  <si>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</si>
  <si>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</si>
  <si>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</si>
  <si>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</si>
  <si>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</si>
  <si>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</si>
  <si>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</si>
  <si>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</si>
  <si>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</si>
  <si>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</si>
  <si>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</si>
  <si>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</si>
  <si>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</si>
  <si>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</si>
  <si>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</si>
  <si>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</si>
  <si>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</si>
  <si>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</si>
  <si>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</si>
  <si>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</si>
  <si>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</si>
  <si>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</si>
  <si>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</si>
  <si>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</si>
  <si>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</si>
  <si>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</si>
  <si>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</si>
  <si>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</si>
  <si>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</si>
  <si>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</si>
  <si>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</si>
  <si>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</si>
  <si>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</si>
  <si>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</si>
  <si>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</si>
  <si>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</si>
  <si>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التسهيلات التجارية الاردنية</t>
  </si>
  <si>
    <t>JORDAN TRADE FAC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</si>
</sst>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131062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0.95</v>
      </c>
      <c r="F6" s="13">
        <v>1.06</v>
      </c>
      <c r="G6" s="13">
        <v>1.04</v>
      </c>
      <c r="H6" s="13">
        <v>1.04</v>
      </c>
      <c r="I6" s="14" t="s">
        <v>5</v>
      </c>
    </row>
    <row r="7" spans="4:9" ht="15.75">
      <c r="D7" s="12" t="s">
        <v>6</v>
      </c>
      <c r="E7" s="15">
        <v>7590.25</v>
      </c>
      <c r="F7" s="15">
        <v>14997.13</v>
      </c>
      <c r="G7" s="15">
        <v>1043180.8</v>
      </c>
      <c r="H7" s="15">
        <v>139000.4</v>
      </c>
      <c r="I7" s="14" t="s">
        <v>7</v>
      </c>
    </row>
    <row r="8" spans="4:9" ht="15.75">
      <c r="D8" s="12" t="s">
        <v>8</v>
      </c>
      <c r="E8" s="15">
        <v>7606</v>
      </c>
      <c r="F8" s="15">
        <v>14572</v>
      </c>
      <c r="G8" s="15">
        <v>1015209</v>
      </c>
      <c r="H8" s="15">
        <v>136370</v>
      </c>
      <c r="I8" s="14" t="s">
        <v>9</v>
      </c>
    </row>
    <row r="9" spans="4:9" ht="15.75">
      <c r="D9" s="12" t="s">
        <v>10</v>
      </c>
      <c r="E9" s="15">
        <v>57</v>
      </c>
      <c r="F9" s="15">
        <v>46</v>
      </c>
      <c r="G9" s="15">
        <v>81</v>
      </c>
      <c r="H9" s="15">
        <v>235</v>
      </c>
      <c r="I9" s="14" t="s">
        <v>11</v>
      </c>
    </row>
    <row r="10" spans="4:9" ht="15.75">
      <c r="D10" s="12" t="s">
        <v>12</v>
      </c>
      <c r="E10" s="15">
        <v>16500000</v>
      </c>
      <c r="F10" s="15">
        <v>16500000</v>
      </c>
      <c r="G10" s="15">
        <v>16500000</v>
      </c>
      <c r="H10" s="15">
        <v>16500000</v>
      </c>
      <c r="I10" s="14" t="s">
        <v>13</v>
      </c>
    </row>
    <row r="11" spans="4:9" ht="15.75">
      <c r="D11" s="12" t="s">
        <v>14</v>
      </c>
      <c r="E11" s="15">
        <v>15675000</v>
      </c>
      <c r="F11" s="15">
        <v>17490000</v>
      </c>
      <c r="G11" s="15">
        <v>17160000</v>
      </c>
      <c r="H11" s="15">
        <v>17160000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483689</v>
      </c>
      <c r="F16" s="25">
        <v>467442</v>
      </c>
      <c r="G16" s="25">
        <v>3399497</v>
      </c>
      <c r="H16" s="25">
        <v>613011</v>
      </c>
      <c r="I16" s="11" t="s">
        <v>21</v>
      </c>
    </row>
    <row r="17" spans="4:9" ht="15.75">
      <c r="D17" s="12" t="s">
        <v>22</v>
      </c>
      <c r="E17" s="26">
        <v>0</v>
      </c>
      <c r="F17" s="26">
        <v>0</v>
      </c>
      <c r="G17" s="26">
        <v>214562</v>
      </c>
      <c r="H17" s="26">
        <v>85098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27509921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248875</v>
      </c>
      <c r="F20" s="26">
        <v>625164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931836</v>
      </c>
      <c r="F23" s="26">
        <v>1332094</v>
      </c>
      <c r="G23" s="26">
        <v>3614059</v>
      </c>
      <c r="H23" s="26">
        <v>29721494</v>
      </c>
      <c r="I23" s="14" t="s">
        <v>35</v>
      </c>
    </row>
    <row r="24" spans="4:9" ht="15.75">
      <c r="D24" s="12" t="s">
        <v>36</v>
      </c>
      <c r="E24" s="26">
        <v>31826350</v>
      </c>
      <c r="F24" s="26">
        <v>31423937</v>
      </c>
      <c r="G24" s="26">
        <v>585000</v>
      </c>
      <c r="H24" s="26">
        <v>585000</v>
      </c>
      <c r="I24" s="14" t="s">
        <v>37</v>
      </c>
    </row>
    <row r="25" spans="4:9" ht="15.75">
      <c r="D25" s="12" t="s">
        <v>38</v>
      </c>
      <c r="E25" s="26">
        <v>264703</v>
      </c>
      <c r="F25" s="26">
        <v>287315</v>
      </c>
      <c r="G25" s="26">
        <v>355660</v>
      </c>
      <c r="H25" s="26">
        <v>352750</v>
      </c>
      <c r="I25" s="14" t="s">
        <v>39</v>
      </c>
    </row>
    <row r="26" spans="4:9" ht="15.75">
      <c r="D26" s="12" t="s">
        <v>40</v>
      </c>
      <c r="E26" s="26">
        <v>46047</v>
      </c>
      <c r="F26" s="26">
        <v>62712</v>
      </c>
      <c r="G26" s="26">
        <v>62712</v>
      </c>
      <c r="H26" s="26">
        <v>114357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310750</v>
      </c>
      <c r="F28" s="26">
        <v>350027</v>
      </c>
      <c r="G28" s="26">
        <v>418372</v>
      </c>
      <c r="H28" s="26">
        <v>467107</v>
      </c>
      <c r="I28" s="14" t="s">
        <v>45</v>
      </c>
    </row>
    <row r="29" spans="4:9" ht="15.75">
      <c r="D29" s="12" t="s">
        <v>46</v>
      </c>
      <c r="E29" s="26">
        <v>865728</v>
      </c>
      <c r="F29" s="26">
        <v>460701</v>
      </c>
      <c r="G29" s="26">
        <v>30171397</v>
      </c>
      <c r="H29" s="26">
        <v>402656</v>
      </c>
      <c r="I29" s="14" t="s">
        <v>47</v>
      </c>
    </row>
    <row r="30" spans="4:9" ht="15.75">
      <c r="D30" s="28" t="s">
        <v>48</v>
      </c>
      <c r="E30" s="29">
        <v>33934664</v>
      </c>
      <c r="F30" s="29">
        <v>33566759</v>
      </c>
      <c r="G30" s="29">
        <v>34788828</v>
      </c>
      <c r="H30" s="29">
        <v>31176257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240907</v>
      </c>
      <c r="F35" s="25">
        <v>715064</v>
      </c>
      <c r="G35" s="25">
        <v>376669</v>
      </c>
      <c r="H35" s="25">
        <v>522945</v>
      </c>
      <c r="I35" s="11" t="s">
        <v>55</v>
      </c>
    </row>
    <row r="36" spans="4:9" ht="15.75">
      <c r="D36" s="12" t="s">
        <v>56</v>
      </c>
      <c r="E36" s="26">
        <v>496185</v>
      </c>
      <c r="F36" s="26">
        <v>1160368</v>
      </c>
      <c r="G36" s="26">
        <v>2529264</v>
      </c>
      <c r="H36" s="26">
        <v>1138267</v>
      </c>
      <c r="I36" s="14" t="s">
        <v>57</v>
      </c>
    </row>
    <row r="37" spans="4:9" ht="15.75">
      <c r="D37" s="12" t="s">
        <v>58</v>
      </c>
      <c r="E37" s="26">
        <v>3371035</v>
      </c>
      <c r="F37" s="26">
        <v>4320997</v>
      </c>
      <c r="G37" s="26">
        <v>6192800</v>
      </c>
      <c r="H37" s="26">
        <v>3409297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4108127</v>
      </c>
      <c r="F39" s="26">
        <v>2308429</v>
      </c>
      <c r="G39" s="26">
        <v>2905933</v>
      </c>
      <c r="H39" s="26">
        <v>5710839</v>
      </c>
      <c r="I39" s="14" t="s">
        <v>63</v>
      </c>
    </row>
    <row r="40" spans="4:9" ht="15.75">
      <c r="D40" s="12" t="s">
        <v>64</v>
      </c>
      <c r="E40" s="26">
        <v>2321236</v>
      </c>
      <c r="F40" s="26">
        <v>1062418</v>
      </c>
      <c r="G40" s="26">
        <v>1967121</v>
      </c>
      <c r="H40" s="26">
        <v>485352</v>
      </c>
      <c r="I40" s="14" t="s">
        <v>65</v>
      </c>
    </row>
    <row r="41" spans="4:9" ht="15.75">
      <c r="D41" s="12" t="s">
        <v>66</v>
      </c>
      <c r="E41" s="26">
        <v>5000000</v>
      </c>
      <c r="F41" s="26">
        <v>5000000</v>
      </c>
      <c r="G41" s="26">
        <v>3000000</v>
      </c>
      <c r="H41" s="26">
        <v>5000000</v>
      </c>
      <c r="I41" s="14" t="s">
        <v>67</v>
      </c>
    </row>
    <row r="42" spans="4:9" ht="15.75">
      <c r="D42" s="12" t="s">
        <v>68</v>
      </c>
      <c r="E42" s="26">
        <v>2038689</v>
      </c>
      <c r="F42" s="26">
        <v>5198279</v>
      </c>
      <c r="G42" s="26">
        <v>7156126</v>
      </c>
      <c r="H42" s="26">
        <v>309307</v>
      </c>
      <c r="I42" s="14" t="s">
        <v>69</v>
      </c>
    </row>
    <row r="43" spans="4:9" ht="15.75">
      <c r="D43" s="36" t="s">
        <v>70</v>
      </c>
      <c r="E43" s="29">
        <v>13468052</v>
      </c>
      <c r="F43" s="29">
        <v>13569126</v>
      </c>
      <c r="G43" s="29">
        <v>15029180</v>
      </c>
      <c r="H43" s="29">
        <v>11505498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16500000</v>
      </c>
      <c r="F46" s="25">
        <v>16500000</v>
      </c>
      <c r="G46" s="25">
        <v>16500000</v>
      </c>
      <c r="H46" s="25">
        <v>16500000</v>
      </c>
      <c r="I46" s="11" t="s">
        <v>75</v>
      </c>
    </row>
    <row r="47" spans="4:9" ht="15.75">
      <c r="D47" s="12" t="s">
        <v>76</v>
      </c>
      <c r="E47" s="26">
        <v>16500000</v>
      </c>
      <c r="F47" s="26">
        <v>16500000</v>
      </c>
      <c r="G47" s="26">
        <v>16500000</v>
      </c>
      <c r="H47" s="26">
        <v>16500000</v>
      </c>
      <c r="I47" s="14" t="s">
        <v>77</v>
      </c>
    </row>
    <row r="48" spans="4:9" ht="15.75">
      <c r="D48" s="12" t="s">
        <v>78</v>
      </c>
      <c r="E48" s="26">
        <v>16500000</v>
      </c>
      <c r="F48" s="26">
        <v>16500000</v>
      </c>
      <c r="G48" s="26">
        <v>16500000</v>
      </c>
      <c r="H48" s="26">
        <v>16500000</v>
      </c>
      <c r="I48" s="14" t="s">
        <v>79</v>
      </c>
    </row>
    <row r="49" spans="4:9" ht="15.75">
      <c r="D49" s="12" t="s">
        <v>80</v>
      </c>
      <c r="E49" s="26">
        <v>1896667</v>
      </c>
      <c r="F49" s="26">
        <v>1695210</v>
      </c>
      <c r="G49" s="26">
        <v>1482803</v>
      </c>
      <c r="H49" s="26">
        <v>1316873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/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1155000</v>
      </c>
      <c r="F55" s="26">
        <v>1072500</v>
      </c>
      <c r="G55" s="26">
        <v>1485000</v>
      </c>
      <c r="H55" s="26">
        <v>1320000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-76852</v>
      </c>
      <c r="F57" s="26">
        <v>-82702</v>
      </c>
      <c r="G57" s="26">
        <v>-87202</v>
      </c>
      <c r="H57" s="26">
        <v>-210270</v>
      </c>
      <c r="I57" s="14" t="s">
        <v>97</v>
      </c>
    </row>
    <row r="58" spans="4:9" ht="15.75">
      <c r="D58" s="12" t="s">
        <v>98</v>
      </c>
      <c r="E58" s="26">
        <v>991797</v>
      </c>
      <c r="F58" s="26">
        <v>812625</v>
      </c>
      <c r="G58" s="26">
        <v>379047</v>
      </c>
      <c r="H58" s="26">
        <v>744156</v>
      </c>
      <c r="I58" s="14" t="s">
        <v>99</v>
      </c>
    </row>
    <row r="59" spans="4:9" ht="15.75">
      <c r="D59" s="12" t="s">
        <v>100</v>
      </c>
      <c r="E59" s="26">
        <v>20466612</v>
      </c>
      <c r="F59" s="26">
        <v>19997633</v>
      </c>
      <c r="G59" s="26">
        <v>19759648</v>
      </c>
      <c r="H59" s="26">
        <v>19670759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33934664</v>
      </c>
      <c r="F61" s="29">
        <v>33566759</v>
      </c>
      <c r="G61" s="29">
        <v>34788828</v>
      </c>
      <c r="H61" s="29">
        <v>31176257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6859347</v>
      </c>
      <c r="F65" s="25">
        <v>6397348</v>
      </c>
      <c r="G65" s="25">
        <v>4906209</v>
      </c>
      <c r="H65" s="25">
        <v>4152781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6859347</v>
      </c>
      <c r="F67" s="26">
        <v>6397348</v>
      </c>
      <c r="G67" s="26">
        <v>4906209</v>
      </c>
      <c r="H67" s="26">
        <v>4152781</v>
      </c>
      <c r="I67" s="14" t="s">
        <v>113</v>
      </c>
    </row>
    <row r="68" spans="4:9" ht="15.75">
      <c r="D68" s="12" t="s">
        <v>114</v>
      </c>
      <c r="E68" s="26">
        <v>1627963</v>
      </c>
      <c r="F68" s="26">
        <v>1346581</v>
      </c>
      <c r="G68" s="26">
        <v>1287848</v>
      </c>
      <c r="H68" s="26">
        <v>1294159</v>
      </c>
      <c r="I68" s="14" t="s">
        <v>115</v>
      </c>
    </row>
    <row r="69" spans="4:9" ht="15.75">
      <c r="D69" s="12" t="s">
        <v>116</v>
      </c>
      <c r="E69" s="26">
        <v>65986</v>
      </c>
      <c r="F69" s="26">
        <v>77141</v>
      </c>
      <c r="G69" s="26">
        <v>65227</v>
      </c>
      <c r="H69" s="26">
        <v>115504</v>
      </c>
      <c r="I69" s="14" t="s">
        <v>117</v>
      </c>
    </row>
    <row r="70" spans="4:9" ht="15.75">
      <c r="D70" s="12" t="s">
        <v>118</v>
      </c>
      <c r="E70" s="26">
        <v>192892</v>
      </c>
      <c r="F70" s="26">
        <v>193325</v>
      </c>
      <c r="G70" s="26">
        <v>154830</v>
      </c>
      <c r="H70" s="26">
        <v>123387</v>
      </c>
      <c r="I70" s="14" t="s">
        <v>119</v>
      </c>
    </row>
    <row r="71" spans="4:9" ht="15.75">
      <c r="D71" s="12" t="s">
        <v>120</v>
      </c>
      <c r="E71" s="26">
        <v>1140885</v>
      </c>
      <c r="F71" s="26">
        <v>1304463</v>
      </c>
      <c r="G71" s="26">
        <v>937985</v>
      </c>
      <c r="H71" s="26">
        <v>123387</v>
      </c>
      <c r="I71" s="14" t="s">
        <v>121</v>
      </c>
    </row>
    <row r="72" spans="4:9" ht="15.75">
      <c r="D72" s="12" t="s">
        <v>122</v>
      </c>
      <c r="E72" s="26">
        <v>4024513</v>
      </c>
      <c r="F72" s="26">
        <v>3669163</v>
      </c>
      <c r="G72" s="26">
        <v>2615149</v>
      </c>
      <c r="H72" s="26">
        <v>2619731</v>
      </c>
      <c r="I72" s="14" t="s">
        <v>123</v>
      </c>
    </row>
    <row r="73" spans="4:9" ht="15.75">
      <c r="D73" s="12" t="s">
        <v>124</v>
      </c>
      <c r="E73" s="26">
        <v>74834</v>
      </c>
      <c r="F73" s="26">
        <v>27856</v>
      </c>
      <c r="G73" s="26">
        <v>27221</v>
      </c>
      <c r="H73" s="26">
        <v>30277</v>
      </c>
      <c r="I73" s="14" t="s">
        <v>125</v>
      </c>
    </row>
    <row r="74" spans="4:9" ht="15.75">
      <c r="D74" s="12" t="s">
        <v>126</v>
      </c>
      <c r="E74" s="26">
        <v>957431</v>
      </c>
      <c r="F74" s="26">
        <v>380702</v>
      </c>
      <c r="G74" s="26">
        <v>62437</v>
      </c>
      <c r="H74" s="26">
        <v>163428</v>
      </c>
      <c r="I74" s="14" t="s">
        <v>127</v>
      </c>
    </row>
    <row r="75" spans="4:9" ht="15.75">
      <c r="D75" s="12" t="s">
        <v>128</v>
      </c>
      <c r="E75" s="26">
        <v>3141916</v>
      </c>
      <c r="F75" s="26">
        <v>3316317</v>
      </c>
      <c r="G75" s="26">
        <v>2579933</v>
      </c>
      <c r="H75" s="26">
        <v>2486580</v>
      </c>
      <c r="I75" s="14" t="s">
        <v>129</v>
      </c>
    </row>
    <row r="76" spans="4:9" ht="15.75">
      <c r="D76" s="12" t="s">
        <v>130</v>
      </c>
      <c r="E76" s="26">
        <v>1127341</v>
      </c>
      <c r="F76" s="26">
        <v>1192243</v>
      </c>
      <c r="G76" s="26">
        <v>920622</v>
      </c>
      <c r="H76" s="26">
        <v>868199</v>
      </c>
      <c r="I76" s="14" t="s">
        <v>131</v>
      </c>
    </row>
    <row r="77" spans="4:9" ht="15.75">
      <c r="D77" s="12" t="s">
        <v>132</v>
      </c>
      <c r="E77" s="26">
        <v>2014575</v>
      </c>
      <c r="F77" s="26">
        <v>2124074</v>
      </c>
      <c r="G77" s="26">
        <v>1659311</v>
      </c>
      <c r="H77" s="26">
        <v>1618381</v>
      </c>
      <c r="I77" s="43" t="s">
        <v>133</v>
      </c>
    </row>
    <row r="78" spans="4:9" ht="15.75">
      <c r="D78" s="12" t="s">
        <v>134</v>
      </c>
      <c r="E78" s="26">
        <v>478946</v>
      </c>
      <c r="F78" s="26">
        <v>405589</v>
      </c>
      <c r="G78" s="26">
        <v>247245</v>
      </c>
      <c r="H78" s="26">
        <v>226655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1535629</v>
      </c>
      <c r="F82" s="26">
        <v>1718485</v>
      </c>
      <c r="G82" s="26">
        <v>1412066</v>
      </c>
      <c r="H82" s="26">
        <v>1391726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1535629</v>
      </c>
      <c r="F84" s="29">
        <v>1718485</v>
      </c>
      <c r="G84" s="29">
        <v>1412066</v>
      </c>
      <c r="H84" s="29">
        <v>1391726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-692926</v>
      </c>
      <c r="F88" s="25">
        <v>870233</v>
      </c>
      <c r="G88" s="25">
        <v>613011</v>
      </c>
      <c r="H88" s="25">
        <v>972869</v>
      </c>
      <c r="I88" s="11" t="s">
        <v>149</v>
      </c>
    </row>
    <row r="89" spans="4:9" ht="15.75">
      <c r="D89" s="12" t="s">
        <v>150</v>
      </c>
      <c r="E89" s="26">
        <v>1571593</v>
      </c>
      <c r="F89" s="26">
        <v>769352</v>
      </c>
      <c r="G89" s="26">
        <v>594942</v>
      </c>
      <c r="H89" s="26">
        <v>-381184</v>
      </c>
      <c r="I89" s="14" t="s">
        <v>151</v>
      </c>
    </row>
    <row r="90" spans="4:9" ht="15.75">
      <c r="D90" s="12" t="s">
        <v>152</v>
      </c>
      <c r="E90" s="26">
        <v>-127519</v>
      </c>
      <c r="F90" s="26">
        <v>-71005</v>
      </c>
      <c r="G90" s="26">
        <v>-144725</v>
      </c>
      <c r="H90" s="26">
        <v>-114635</v>
      </c>
      <c r="I90" s="14" t="s">
        <v>153</v>
      </c>
    </row>
    <row r="91" spans="4:9" ht="15.75">
      <c r="D91" s="12" t="s">
        <v>154</v>
      </c>
      <c r="E91" s="26">
        <v>-763644</v>
      </c>
      <c r="F91" s="26">
        <v>-2261506</v>
      </c>
      <c r="G91" s="26">
        <v>2336269</v>
      </c>
      <c r="H91" s="26">
        <v>135961</v>
      </c>
      <c r="I91" s="14" t="s">
        <v>155</v>
      </c>
    </row>
    <row r="92" spans="4:9" ht="15.75">
      <c r="D92" s="28" t="s">
        <v>156</v>
      </c>
      <c r="E92" s="29">
        <v>-12496</v>
      </c>
      <c r="F92" s="29">
        <v>-692926</v>
      </c>
      <c r="G92" s="29">
        <v>3399497</v>
      </c>
      <c r="H92" s="29">
        <v>613011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4.6096969696969699E-2</v>
      </c>
      <c r="F96" s="10">
        <f>+F8*100/F10</f>
        <v>8.8315151515151513E-2</v>
      </c>
      <c r="G96" s="10">
        <f>+G8*100/G10</f>
        <v>6.1527818181818184</v>
      </c>
      <c r="H96" s="10">
        <f>+H8*100/H10</f>
        <v>0.82648484848484849</v>
      </c>
      <c r="I96" s="11" t="s">
        <v>161</v>
      </c>
    </row>
    <row r="97" spans="1:15" ht="15.75">
      <c r="D97" s="12" t="s">
        <v>162</v>
      </c>
      <c r="E97" s="13">
        <f>+E84/E10</f>
        <v>9.3068424242424244E-2</v>
      </c>
      <c r="F97" s="13">
        <f>+F84/F10</f>
        <v>0.10415060606060605</v>
      </c>
      <c r="G97" s="13">
        <f>+G84/G10</f>
        <v>8.5579757575757573E-2</v>
      </c>
      <c r="H97" s="13">
        <f>+H84/H10</f>
        <v>8.4347030303030299E-2</v>
      </c>
      <c r="I97" s="14" t="s">
        <v>163</v>
      </c>
    </row>
    <row r="98" spans="1:15" ht="15.75">
      <c r="D98" s="12" t="s">
        <v>164</v>
      </c>
      <c r="E98" s="13">
        <f>+E55/E10</f>
        <v>7.0000000000000007E-2</v>
      </c>
      <c r="F98" s="13">
        <f>+F55/F10</f>
        <v>6.5000000000000002E-2</v>
      </c>
      <c r="G98" s="13">
        <f>+G55/G10</f>
        <v>0.09</v>
      </c>
      <c r="H98" s="13">
        <f>+H55/H10</f>
        <v>0.08</v>
      </c>
      <c r="I98" s="14" t="s">
        <v>165</v>
      </c>
    </row>
    <row r="99" spans="1:15" ht="15.75">
      <c r="D99" s="12" t="s">
        <v>166</v>
      </c>
      <c r="E99" s="13">
        <f>+E59/E10</f>
        <v>1.2404007272727273</v>
      </c>
      <c r="F99" s="13">
        <f>+F59/F10</f>
        <v>1.2119777575757575</v>
      </c>
      <c r="G99" s="13">
        <f>+G59/G10</f>
        <v>1.1975544242424243</v>
      </c>
      <c r="H99" s="13">
        <f>+H59/H10</f>
        <v>1.1921672121212121</v>
      </c>
      <c r="I99" s="14" t="s">
        <v>167</v>
      </c>
    </row>
    <row r="100" spans="1:15" ht="15.75">
      <c r="D100" s="12" t="s">
        <v>168</v>
      </c>
      <c r="E100" s="13">
        <f>+E11/E84</f>
        <v>10.207543618934</v>
      </c>
      <c r="F100" s="13">
        <f>+F11/F84</f>
        <v>10.177569196123329</v>
      </c>
      <c r="G100" s="13">
        <f>+G11/G84</f>
        <v>12.152406473918358</v>
      </c>
      <c r="H100" s="13">
        <f>+H11/H84</f>
        <v>12.330013235363857</v>
      </c>
      <c r="I100" s="14" t="s">
        <v>169</v>
      </c>
    </row>
    <row r="101" spans="1:15" ht="15.75">
      <c r="D101" s="12" t="s">
        <v>170</v>
      </c>
      <c r="E101" s="13">
        <f>+E55*100/E11</f>
        <v>7.3684210526315788</v>
      </c>
      <c r="F101" s="13">
        <f>+F55*100/F11</f>
        <v>6.132075471698113</v>
      </c>
      <c r="G101" s="13">
        <f>+G55*100/G11</f>
        <v>8.6538461538461533</v>
      </c>
      <c r="H101" s="13">
        <f>+H55*100/H11</f>
        <v>7.6923076923076925</v>
      </c>
      <c r="I101" s="14" t="s">
        <v>171</v>
      </c>
    </row>
    <row r="102" spans="1:15" ht="15.75">
      <c r="D102" s="12" t="s">
        <v>172</v>
      </c>
      <c r="E102" s="13">
        <f>+E55*100/E84</f>
        <v>75.213479297408426</v>
      </c>
      <c r="F102" s="13">
        <f>+F55*100/F84</f>
        <v>62.409622429058153</v>
      </c>
      <c r="G102" s="13">
        <f>+G55*100/G84</f>
        <v>105.16505602429348</v>
      </c>
      <c r="H102" s="13">
        <f>+H55*100/H84</f>
        <v>94.846255656645056</v>
      </c>
      <c r="I102" s="14" t="s">
        <v>173</v>
      </c>
    </row>
    <row r="103" spans="1:15" ht="15.75">
      <c r="D103" s="16" t="s">
        <v>174</v>
      </c>
      <c r="E103" s="46">
        <f>+E11/E59</f>
        <v>0.76588152450439773</v>
      </c>
      <c r="F103" s="46">
        <f>+F11/F59</f>
        <v>0.8746035093253286</v>
      </c>
      <c r="G103" s="46">
        <f>+G11/G59</f>
        <v>0.86843652275587091</v>
      </c>
      <c r="H103" s="46">
        <f>+H11/H59</f>
        <v>0.87236084789610813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45.804884925635051</v>
      </c>
      <c r="F106" s="52">
        <f>+F75*100/F65</f>
        <v>51.83893388322786</v>
      </c>
      <c r="G106" s="52">
        <f>+G75*100/G65</f>
        <v>52.585061092994614</v>
      </c>
      <c r="H106" s="52">
        <f>+H75*100/H65</f>
        <v>59.877465245578804</v>
      </c>
      <c r="I106" s="14" t="s">
        <v>179</v>
      </c>
    </row>
    <row r="107" spans="1:15" ht="15.75">
      <c r="D107" s="12" t="s">
        <v>180</v>
      </c>
      <c r="E107" s="52">
        <f>+E82*100/E65</f>
        <v>22.387393435555893</v>
      </c>
      <c r="F107" s="52">
        <f>+F82*100/F65</f>
        <v>26.862459256554434</v>
      </c>
      <c r="G107" s="52">
        <f>+G82*100/G65</f>
        <v>28.781203572860431</v>
      </c>
      <c r="H107" s="52">
        <f>+H82*100/H65</f>
        <v>33.513108444678394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7.8473445324226576</v>
      </c>
      <c r="F108" s="52">
        <f>(F82+F76)*100/F30</f>
        <v>8.6714597617243889</v>
      </c>
      <c r="G108" s="52">
        <f>(G82+G76)*100/G30</f>
        <v>6.7052790625772163</v>
      </c>
      <c r="H108" s="52">
        <f>(H82+H76)*100/H30</f>
        <v>7.2488656993044422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7.5030933307378866</v>
      </c>
      <c r="F109" s="53">
        <f>+F84*100/F59</f>
        <v>8.593442033864708</v>
      </c>
      <c r="G109" s="53">
        <f>+G84*100/G59</f>
        <v>7.1462102968635879</v>
      </c>
      <c r="H109" s="53">
        <f>+H84*100/H59</f>
        <v>7.0751006608336766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39.688184329746129</v>
      </c>
      <c r="F111" s="10">
        <f>+F43*100/F30</f>
        <v>40.424295953029009</v>
      </c>
      <c r="G111" s="10">
        <f>+G43*100/G30</f>
        <v>43.201167915170927</v>
      </c>
      <c r="H111" s="10">
        <f>+H43*100/H30</f>
        <v>36.904680379046141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60.311815670253871</v>
      </c>
      <c r="F112" s="13">
        <f>+F59*100/F30</f>
        <v>59.575704046970991</v>
      </c>
      <c r="G112" s="13">
        <f>+G59*100/G30</f>
        <v>56.798832084829073</v>
      </c>
      <c r="H112" s="13">
        <f>+H59*100/H30</f>
        <v>63.095319620953859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2.7870147541870649</v>
      </c>
      <c r="F113" s="46">
        <f>+F75/F76</f>
        <v>2.781578084333479</v>
      </c>
      <c r="G113" s="46">
        <f>+G75/G76</f>
        <v>2.802380347200045</v>
      </c>
      <c r="H113" s="46">
        <f>+H75/H76</f>
        <v>2.8640668786764323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0.2021339300722117</v>
      </c>
      <c r="F115" s="10">
        <f>+F65/F30</f>
        <v>0.19058581139751979</v>
      </c>
      <c r="G115" s="10">
        <f>+G65/G30</f>
        <v>0.14102829218621565</v>
      </c>
      <c r="H115" s="10">
        <f>+H65/H30</f>
        <v>0.1332033220023815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22.073522123893806</v>
      </c>
      <c r="F116" s="13">
        <f>+F65/F28</f>
        <v>18.276727223899872</v>
      </c>
      <c r="G116" s="13">
        <f>+G65/G28</f>
        <v>11.726905720268087</v>
      </c>
      <c r="H116" s="13">
        <f>+H65/H28</f>
        <v>8.8904276750294908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-2.1595461498962156</v>
      </c>
      <c r="F117" s="46">
        <f>+F65/F120</f>
        <v>-6.5524108016203453</v>
      </c>
      <c r="G117" s="46">
        <f>+G65/G120</f>
        <v>6.9284407012311364</v>
      </c>
      <c r="H117" s="46">
        <f>+H65/H120</f>
        <v>0.17295575651726286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0.22682745689215547</v>
      </c>
      <c r="F119" s="58">
        <f>+F23/F39</f>
        <v>0.57705651765767974</v>
      </c>
      <c r="G119" s="58">
        <f>+G23/G39</f>
        <v>1.2436828378355591</v>
      </c>
      <c r="H119" s="58">
        <f>+H23/H39</f>
        <v>5.204400614340555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-3176291</v>
      </c>
      <c r="F120" s="29">
        <f>+F23-F39</f>
        <v>-976335</v>
      </c>
      <c r="G120" s="29">
        <f>+G23-G39</f>
        <v>708126</v>
      </c>
      <c r="H120" s="29">
        <f>+H23-H39</f>
        <v>24010655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2015-08-12T18:02:06Z</dcterms:modified>
</cp:coreProperties>
</file>